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K:\Research and Capacity Building\Capacity Development Unit\Beatriz Mendoza\Housing profile _ Housing Barometer\Final report\FINAL FINAL\"/>
    </mc:Choice>
  </mc:AlternateContent>
  <xr:revisionPtr revIDLastSave="0" documentId="13_ncr:1_{60499297-369D-46BC-9B74-A4CF387B2811}" xr6:coauthVersionLast="43" xr6:coauthVersionMax="43" xr10:uidLastSave="{00000000-0000-0000-0000-000000000000}"/>
  <bookViews>
    <workbookView xWindow="3900" yWindow="2316" windowWidth="26268" windowHeight="13392" tabRatio="500" firstSheet="4" activeTab="7" xr2:uid="{00000000-000D-0000-FFFF-FFFF00000000}"/>
  </bookViews>
  <sheets>
    <sheet name="Información de los participante" sheetId="8" r:id="rId1"/>
    <sheet name="Marco institucional y jurídico" sheetId="1" r:id="rId2"/>
    <sheet name="Oferta de suelo urbano" sheetId="2" r:id="rId3"/>
    <sheet name="Infraestructura" sheetId="3" r:id="rId4"/>
    <sheet name="Materiales de construcción" sheetId="4" r:id="rId5"/>
    <sheet name="Financiación de la Vivienda" sheetId="5" r:id="rId6"/>
    <sheet name="Provisión de mano de obra" sheetId="6" r:id="rId7"/>
    <sheet name="Resumen" sheetId="7" r:id="rId8"/>
  </sheets>
  <definedNames>
    <definedName name="_xlnm._FilterDatabase" localSheetId="4" hidden="1">'Materiales de construcción'!$B$1:$D$21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7" l="1"/>
  <c r="C20" i="3"/>
  <c r="C21" i="3"/>
  <c r="C35" i="7"/>
  <c r="C19" i="2"/>
  <c r="C25" i="1"/>
  <c r="C26" i="1"/>
  <c r="C21" i="5"/>
  <c r="C22" i="5"/>
  <c r="C20" i="4"/>
  <c r="C21" i="4"/>
  <c r="C20" i="2"/>
  <c r="C19" i="6"/>
  <c r="C20" i="6"/>
  <c r="C42" i="7"/>
  <c r="C34" i="7"/>
  <c r="C32" i="7"/>
  <c r="C41" i="7"/>
  <c r="C40" i="7"/>
  <c r="C39" i="7"/>
  <c r="C38" i="7"/>
  <c r="C37" i="7"/>
</calcChain>
</file>

<file path=xl/sharedStrings.xml><?xml version="1.0" encoding="utf-8"?>
<sst xmlns="http://schemas.openxmlformats.org/spreadsheetml/2006/main" count="346" uniqueCount="157">
  <si>
    <t>Nombre del usuario:</t>
  </si>
  <si>
    <t>País:</t>
  </si>
  <si>
    <t>Ciudad:</t>
  </si>
  <si>
    <t>Fecha:</t>
  </si>
  <si>
    <t>Marco institucional y jurídico</t>
  </si>
  <si>
    <t>Preguntas</t>
  </si>
  <si>
    <t>La política gubernamental de vivienda fue debatida públicamente con la sociedad civil en general, así como en el parlamento, antes de su aprobación por el gobierno y la institución legislativa respectiva (parlamento, congreso, senado, cámara de representantes, asamblea nacional).</t>
  </si>
  <si>
    <t>La política de vivienda recibe una asignación presupuestaria para garantizar su aplicación.</t>
  </si>
  <si>
    <t>Existe una política gubernamental establecida respecto de las viviendas informales existentes (barrios marginales, asentamientos informales, edificios ilegales, etc.).</t>
  </si>
  <si>
    <t>La política de vivienda del gobierno incluye una estrategia para la propiedad de la vivienda, así como para el alquiler de viviendas.</t>
  </si>
  <si>
    <t>Existen mecanismos para evitar el desalojo.</t>
  </si>
  <si>
    <t>La política de vivienda del gobierno reconoce, protege y adopta medidas para la realización del derecho a una vivienda adecuada, tal como se formula en el Programa de Hábitat (1996) y la Nueva Agenda Urbana (2016).</t>
  </si>
  <si>
    <t>Existe un código de edificación que especifica los estándares, normas y reglamentos para la construcción de viviendas y edificios residenciales que son adoptados, promulgados, regulados e inspeccionados por una institución gubernamental.</t>
  </si>
  <si>
    <t>El Código Civil establece los derechos de propiedad y las disposiciones legales que protegen la compra, venta y enajenación de bienes inmuebles, viviendas, incluidos los terrenos.</t>
  </si>
  <si>
    <t>Existe una legislación que prevé la expropiación y/o el tipo de estatutos de dominio eminente que otorga poder a los gobiernos para expropiar tierras y propiedades privadas para el bien público.</t>
  </si>
  <si>
    <t>Existen disposiciones institucionales y reglamentarias específicas que regulan la práctica de la planificación urbana y las ordenanzas sobre el uso de la tierra, incluida la obligación de las ciudades de contar con un plan maestro, un plan urbano y un plan de desarrollo urbano.</t>
  </si>
  <si>
    <t>Existen reglamentos legales de planificación urbana que definen las normas y estándares de planificación urbana que deben ser adoptados por las ciudades, lo que puede restringir o facilitar la asignación de terrenos para la construcción de viviendas.</t>
  </si>
  <si>
    <t>¿Existe una obligación legal para los propietarios de viviendas de ser miembros, contribuir y participar en el mantenimiento y la gestión de la vivienda?</t>
  </si>
  <si>
    <t>¿Existen empresas de gestión inmobiliaria en el mercado de la vivienda para garantizar el mantenimiento y la gestión profesional de las viviendas multifamiliares?</t>
  </si>
  <si>
    <t>Existe una política y una legislación que obliga a establecer una asociación de propietarios de viviendas para la gestión, el mantenimiento y la renovación de las viviendas multifamiliares.</t>
  </si>
  <si>
    <t>Hay proveedores de vivienda sin fines de lucro, tales como asociaciones de vivienda y/o cooperativas, que movilizan fondos y potenciales residentes de vivienda para hacer que la vivienda sea asequible.</t>
  </si>
  <si>
    <t>Existen instituciones financieras públicas y/o privadas que proporcionan y promueven subsidios de vivienda y asistencia para personas sin hogar.</t>
  </si>
  <si>
    <t>TOTAL (105 PUNTOS MAX.)</t>
  </si>
  <si>
    <t>PUNTUACIÓN PORCENTUAL (100%)</t>
  </si>
  <si>
    <t>Puntuación</t>
  </si>
  <si>
    <t>Indicadores</t>
  </si>
  <si>
    <t>Aún no está en sitio</t>
  </si>
  <si>
    <t>Está en proceso</t>
  </si>
  <si>
    <t>Existe, pero aún no está regulado</t>
  </si>
  <si>
    <t>Existe, está regulado e implementado, pero no funciona adecuadamente</t>
  </si>
  <si>
    <t>Existe, está regulado pero aún no se ha implementado</t>
  </si>
  <si>
    <t>Existe, está regulado e implementado, y funciona adecuadamente</t>
  </si>
  <si>
    <t>No existe, pero es urgente implementarlo</t>
  </si>
  <si>
    <t>No existe, pero es necesario ponerlo en práctica</t>
  </si>
  <si>
    <t>No existe, pero sería útil considerar su implementación</t>
  </si>
  <si>
    <t>No existe, pero hay planes para implementarlo</t>
  </si>
  <si>
    <t>No existe y la falta de ella no tiene un impacto negativo</t>
  </si>
  <si>
    <t>No existe y no aplica en mi país</t>
  </si>
  <si>
    <t>Sin evidencia</t>
  </si>
  <si>
    <t>Existe evidencia pero no es confiable</t>
  </si>
  <si>
    <t>Poca evidencia</t>
  </si>
  <si>
    <t>Alguna evidencia</t>
  </si>
  <si>
    <t>Evidencia moderada</t>
  </si>
  <si>
    <t>Fuerte evidencia</t>
  </si>
  <si>
    <t>Extremadamente confuso</t>
  </si>
  <si>
    <t>No está claro</t>
  </si>
  <si>
    <t>De alguna manera no está claro</t>
  </si>
  <si>
    <t>De alguna manera está claro</t>
  </si>
  <si>
    <t>Claro</t>
  </si>
  <si>
    <t>Extremadamente claro</t>
  </si>
  <si>
    <t>No, nunca</t>
  </si>
  <si>
    <t>No, pero está en proceso</t>
  </si>
  <si>
    <t>Si, pero escasamente</t>
  </si>
  <si>
    <t>Si, algunas veces</t>
  </si>
  <si>
    <t>Si, seguido</t>
  </si>
  <si>
    <t>Si, siempre</t>
  </si>
  <si>
    <r>
      <rPr>
        <b/>
        <sz val="14"/>
        <color rgb="FFFF0000"/>
        <rFont val="Calibri"/>
        <family val="2"/>
        <scheme val="minor"/>
      </rPr>
      <t xml:space="preserve">INSTRUCCIONES: </t>
    </r>
    <r>
      <rPr>
        <b/>
        <sz val="14"/>
        <color theme="1"/>
        <rFont val="Calibri (Body)"/>
      </rPr>
      <t xml:space="preserve">Por favor, rellene la columna verde de "Puntuación". Haga clic en el cuadro y seleccione una de las opciones del menú desplegable.  </t>
    </r>
  </si>
  <si>
    <t>Oferta de suelo urbano</t>
  </si>
  <si>
    <t>Puntaje</t>
  </si>
  <si>
    <t>TOTAL (75 PUNTOS MAX.)</t>
  </si>
  <si>
    <t>La propiedad consuetudinaria de la tierra y las propiedades tribales y tradicionales se reconocen con derechos de propiedad vinculados en las disputas y prácticas de la tierra en los mercados de la tierra y los bienes raíces del país.</t>
  </si>
  <si>
    <t>Existen múltiples institutos de derechos de propiedad de la tierra empleados por el gobierno, tales como escrituras individuales y de propiedad, arrendamiento de tierras, derechos de uso de la tierra, fideicomiso de tierras comunitarias y asignaciones de usufructo al desarrollar y/o asignar tierras para vivienda y otros fines de construcción.</t>
  </si>
  <si>
    <t>La legislación que regula los patrones de subdivisión, parcelación y urbanización adopta un tamaño mínimo de parcela legalmente definido para los parámetros residenciales y de vivienda.</t>
  </si>
  <si>
    <t>Existe una oferta de tierras para la urbanización que se adapta al crecimiento de la población y a la demanda de tierras e infraestructura en las zonas urbanizadas del país.</t>
  </si>
  <si>
    <t>Los gobiernos desconocen los sistemas informales de suministro de tierras y/o los planes de desarrollo no planificados.</t>
  </si>
  <si>
    <t>Los mecanismos institucionales gubernamentales y los marcos regulatorios utilizados para adquirir la oferta de tierras son de fácil acceso y funcionan bien, lo que evita el manejo informal de la tierra en el mercado de tierras.</t>
  </si>
  <si>
    <t>El stock de suelo y la disponibilidad de suelo para el desarrollo urbanístico está bien organizado, registrado y administrado en forma de sistema de información catastral o registro de la propiedad.</t>
  </si>
  <si>
    <t>Los precios de la tierra están dentro de los márgenes de asequibilidad en relación con los ingresos de los hogares y su capacidad y voluntad de pagar.</t>
  </si>
  <si>
    <t>Existe un impuesto sobre el alquiler de la tierra, el impuesto sobre la propiedad de la tierra, las tasas de arrendamiento de la tierra o cualquier tipo de impuesto sobre la propiedad que se aplica a los ocupantes/propietarios de la tierra urbana y/o de la propiedad de la vivienda.</t>
  </si>
  <si>
    <t>Los desalojos gubernamentales y los casos judiciales rara vez se utilizan como intervenciones en asentamientos informales y reservas de tierras que están ocupadas de manera informal e ilegal.</t>
  </si>
  <si>
    <t>Existe un control legal de la cantidad de tierra que un individuo puede poseer como propiedad propia dentro de los límites legales de las ciudades.</t>
  </si>
  <si>
    <t>El gobierno cuenta con una variedad de instrumentos para administrar y asignar la tierra y emplear el financiamiento basado en la tierra, tales como leyes y políticas para implementar el reajuste de la tierra, la captura del valor de la tierra, los cargos por mejoras, el impuesto a la propiedad, etc.</t>
  </si>
  <si>
    <t>Hay instituciones que realizan encuestas periódicas de mercado y dan a conocer el valor de la tierra, los resultados de los mercados de tierras, los gradientes de precios de la tierra que informan a los clientes de viviendas sobre las opciones, la ubicación, el precio de una parcela de tierra en un lugar determinado, lo que hace que el mercado sea transparente y sin asimetrías de información.</t>
  </si>
  <si>
    <t>El mercado inmobiliario está bien establecido y regulado con múltiples instituciones como promotores, agentes inmobiliarios, asociaciones de agentes del mercado inmobiliario que ofrecen amplias oportunidades en el mercado inmobiliario.</t>
  </si>
  <si>
    <t>Infraestructura</t>
  </si>
  <si>
    <t>PUNTUACIÓN PORCENTAL (100%)</t>
  </si>
  <si>
    <t>Existen empresas de servicios públicos, instituciones y organizaciones responsables de la provisión de infraestructura básica, cuyas funciones están bien definidas en los estatutos del gobierno y en los sistemas de gobernanza que rigen el sector.</t>
  </si>
  <si>
    <t>Se registra el número de viviendas conectadas a las diferentes redes de infraestructuras (líneas eléctricas, suministro de agua potable, alcantarillado, drenaje, carreteras, fibra óptica, etc.) y se mide y cobra el consumo.</t>
  </si>
  <si>
    <t>La factura total de los gastos recurrentes de los hogares en infraestructura básica se mantiene dentro de los valores asequibles para la mayoría de los hogares.</t>
  </si>
  <si>
    <t>El porcentaje de personas u hogares que tienen acceso al agua, la electricidad y cualquier otra infraestructura básica como alcantarillado, recolección de residuos sólidos y servicio de gas/calefacción en asentamientos informales y/o formales es monitoreado y reportado.</t>
  </si>
  <si>
    <t>El gobierno tiene programas de inversión para ampliar la provisión de redes de infraestructura básica a todos los residentes (cobertura universal).</t>
  </si>
  <si>
    <t>El costo de la provisión de infraestructura se publica regularmente en revistas especializadas en vivienda, bienes raíces y construcción.</t>
  </si>
  <si>
    <t>Existen procedimientos regulares de inspección para detectar conexiones ilegales a las diversas redes de infraestructura y, cuando se descubren, se desconectan y/o se imponen multas de acuerdo con las prácticas locales de las empresas de servicios públicos.</t>
  </si>
  <si>
    <t>Existen pruebas publicadas en informes académicos y en la prensa que sugieren que un gran porcentaje de hogares y empresas urbanas están desconectados del agua corriente, de los sistemas de alcantarillado y de las líneas eléctricas.</t>
  </si>
  <si>
    <t>Se están ejecutando programas de desarrollo de infraestructura con inversiones que repercuten en los mercados de la vivienda y la oferta de viviendas.</t>
  </si>
  <si>
    <t>Se dispone de datos que demuestran el déficit en la provisión de infraestructura y en las conexiones de los hogares en el país (desagregados o no).</t>
  </si>
  <si>
    <t>Las tarifas, las tasas y los derechos de uso existentes pueden financiar el mantenimiento de las redes y mantenerse al día con la expansión de la provisión de infraestructura básica.</t>
  </si>
  <si>
    <t>El gobierno mantiene las tarifas y los precios de los servicios regulados y controla los aumentos de precios de acuerdo con la economía del país.</t>
  </si>
  <si>
    <t>Existen políticas de movilidad urbana estrechamente relacionadas con la provisión de vivienda, que hacen que el transporte público sea accesible a las zonas residenciales y de vivienda existentes y nuevas.</t>
  </si>
  <si>
    <t>TOTAL (80 PUNTOS MAX.)</t>
  </si>
  <si>
    <t xml:space="preserve">Materiales de construcción e industria de la construcción  </t>
  </si>
  <si>
    <t>Existen instituciones y organizaciones clave que son responsables de la organización, producción y suministro de materiales de construcción para la industria de la construcción y la producción de viviendas en el país.</t>
  </si>
  <si>
    <t>El gobierno regula la industria de materiales de construcción y el sector de la construcción con normas específicas, estándares, tarifas, impuestos y aranceles que se aplican a los productos y componentes finales de materiales de construcción que se venden en el mercado.</t>
  </si>
  <si>
    <t>Existen programas gubernamentales que estimulan y promueven la utilización de materiales de construcción alternativos o tradicionales que pueden incluir exenciones específicas, incentivos fiscales, subsidios, desgravaciones fiscales, etc.</t>
  </si>
  <si>
    <t>Existen prácticas de investigación y desarrollo en el sector privado y/o público, así como en instituciones que tienen el mandato de desarrollar, probar, regular, estandarizar y difundir el uso de materiales de construcción industrializados y alternativos/tradicionales en el país.</t>
  </si>
  <si>
    <t>Existen instituciones nacionales/locales que comprueban la calidad, durabilidad y resistencia de los materiales de construcción y establecen normas y reglamentos nacionales, que se hacen cumplir mediante prácticas e inspecciones de control de calidad existentes para proteger a los consumidores y garantizar la seguridad de los edificios.</t>
  </si>
  <si>
    <t>Las materias primas están disponibles en el país, lo que permite la transformación nacional y la producción de materiales de construcción para alimentar la industria nacional de la construcción y evita que el mercado local/nacional dependa de materiales de construcción importados.</t>
  </si>
  <si>
    <t>Existe un mercado regulado que establece referencias de precios para los principales componentes de los materiales de construcción, como el cemento, los ladrillos y los componentes de construcción, como las vigas de hierro, etc., y existen instituciones encargadas de hacer cumplir la ley.</t>
  </si>
  <si>
    <t>El costo de los materiales de construcción en relación con el costo final de la vivienda se encuentra dentro de un rango aceptable y asequible en relación con el costo de la infraestructura, la tierra y la mano de obra.</t>
  </si>
  <si>
    <t>El mercado y las cotizaciones de precios y la comercialización de los componentes de materiales de construcción necesarios para la construcción de viviendas son monitoreados y supervisados por instituciones públicas o privadas.</t>
  </si>
  <si>
    <t>Existe una industria bien establecida de componentes de construcción prefabricados que estimula la construcción de viviendas prefabricadas a precios asequibles.</t>
  </si>
  <si>
    <t xml:space="preserve">Los mercados locales/nacionales de desarrollo de la vivienda utilizan principalmente materiales y componentes nacionales en lugar de materiales internacionales/importados. </t>
  </si>
  <si>
    <t>La oferta de materiales de construcción en el país satisface la demanda y los precios no son especulativos.</t>
  </si>
  <si>
    <t>Existen políticas gubernamentales específicas para impulsar la innovación en tecnología, durabilidad, seguridad, asequibilidad y adecuación cultural de los materiales de construcción.</t>
  </si>
  <si>
    <t>Hay medidas adoptadas por los gobiernos que muestran serias preocupaciones por la mitigación del cambio climático y la resiliencia en la producción y el uso de materiales de construcción, y el mercado responde a ello.</t>
  </si>
  <si>
    <t xml:space="preserve">Está surgiendo una actividad de construcción de viviendas ecológicas que establece nuevas normas para la sostenibilidad de la producción limpia y la asequibilidad de la vivienda tanto para los productores como para los consumidores. </t>
  </si>
  <si>
    <t>El sector de la construcción y la industria de materiales de construcción es responsable de una parte significativa del PIB del país, produciendo empleos, riqueza y una cadena de valor para la economía nacional.</t>
  </si>
  <si>
    <t>Financiación de la Vivienda</t>
  </si>
  <si>
    <t>TOTAL (85 PUNTOS MAX.)</t>
  </si>
  <si>
    <t>En el país existen varias instituciones de financiamiento de la vivienda que otorgan préstamos hipotecarios, créditos de vivienda y otras formas de servicios financieros que ofrecen diferentes opciones y servicios a la población, lo que se traduce en una competencia positiva en el sector de la vivienda.</t>
  </si>
  <si>
    <t>Existen leyes y reglamentos de ejecución hipotecaria que son aplicados por la justicia; y los bancos y las instituciones financieras pueden recuperar las propiedades hipotecadas en caso de incumplimiento dentro de un plazo razonable.</t>
  </si>
  <si>
    <t>El banco central y otras instituciones financieras nacionales similares regulan y hacen cumplir las normas del mercado, supervisando a las instituciones financieras de la vivienda, incluida la determinación de los tipos de interés aplicados a los préstamos para la vivienda.</t>
  </si>
  <si>
    <t>El monto promedio de los préstamos en relación con los ingresos que las personas pueden pedir prestado a las instituciones financieras, está bien definido y regulado.</t>
  </si>
  <si>
    <t>Existen diferentes tipos de hipotecas de vivienda con diferentes plazos de vencimiento de los préstamos que son otorgados por las instituciones financieras.</t>
  </si>
  <si>
    <t>Existen servicios de microcrédito para la vivienda y es accesible para un gran porcentaje de la población del país.</t>
  </si>
  <si>
    <t>Se dispone de datos e información sobre el tamaño del mercado de microcréditos y el número de instituciones de microfinanciamiento (IMF) activas en el país.</t>
  </si>
  <si>
    <t>Existe un mercado secundario de hipotecas en el país y los inversionistas y las instituciones financieras están activamente involucrados en esto.</t>
  </si>
  <si>
    <t>Los bancos y las instituciones financieras de vivienda tienen procedimientos estándar para determinar la asequibilidad y/o la capacidad de pago de la financiación de la vivienda.</t>
  </si>
  <si>
    <t>Existe suficiente conocimiento en el mercado sobre los precios de la vivienda, los ingresos de los hogares y de las personas, así como sobre la capacidad de pago de la vivienda.</t>
  </si>
  <si>
    <t>El tamaño del mercado informal de préstamos y créditos es insignificante y se alienta a la gente a solicitar formalmente préstamos en las instituciones financieras.</t>
  </si>
  <si>
    <t>Existe una legislación y unas instituciones que participan activamente en los mercados secundarios, así como un vínculo de titularización con el mercado de capitales nacional e internacional.</t>
  </si>
  <si>
    <t>Existen iniciativas o medidas adoptadas para regular la oferta de alquiler de Airbnb o cualquier otra forma de prácticas de alquiler</t>
  </si>
  <si>
    <t>El tamaño de la industria del financiamiento de la vivienda es relevante y juega un papel importante en el desarrollo macroeconómico y en la economía en general.</t>
  </si>
  <si>
    <t>Provisión de mano de obra</t>
  </si>
  <si>
    <t>Puntiación</t>
  </si>
  <si>
    <t>Los códigos de construcción, normas y estándares técnicos regulan las actividades de construcción en el país.</t>
  </si>
  <si>
    <t>Los constructores reciben diferentes tipos de incentivos para construir viviendas asequibles.</t>
  </si>
  <si>
    <t>Se mide la vivienda autoconstruida, y hay datos sobre ella en el país.</t>
  </si>
  <si>
    <t>Hay suficiente información sobre la fuerza de trabajo en el país.</t>
  </si>
  <si>
    <t>Existen federaciones, asociaciones o sindicatos que organizan a la fuerza laboral y defienden los intereses de sus miembros.</t>
  </si>
  <si>
    <t>La proporción de los costes laborales en relación con el coste total de construcción de una unidad de vivienda es razonable.</t>
  </si>
  <si>
    <t>La industria de la construcción y el sector de la construcción muestran innovaciones regulares en las técnicas de construcción y en el conocimiento de la construcción que es absorbido por la mano de obra.</t>
  </si>
  <si>
    <t>Existen centros especializados e instituciones de educación superior que ofrecen formación y educación a constructores y trabajadores de la construcción para desarrollar y aplicar tecnologías, materiales y medidas de eficiencia en la construcción de edificios y viviendas y en el uso de materiales.</t>
  </si>
  <si>
    <t>La industria de la construcción y los materiales de construcción han establecido procedimientos para la certificación y protección de las especializaciones/conocimientos técnicos de los trabajadores y los constructores.</t>
  </si>
  <si>
    <t>El tamaño de la industria de la construcción proporciona empleo a una población considerable y contribuye significativamente al PIB del país.</t>
  </si>
  <si>
    <t>El mercado dispone de información sobre la cantidad y la calidad de la mano de obra que trabaja en el sector de la construcción.</t>
  </si>
  <si>
    <t>Se formaliza la mano de obra en la industria de los materiales de construcción y la construcción; y el empleo, los contratos y los salarios están protegidos por leyes que son aplicadas por los reguladores gubernamentales.</t>
  </si>
  <si>
    <t>En el mercado de los autoconstructores existe información adecuada sobre el sector de los materiales de construcción y de la construcción, así como sobre el uso de dichos materiales, en cuanto al porcentaje de mano de obra relacionada con el uso de la tecnología en el momento de la construcción.</t>
  </si>
  <si>
    <t>El nivel de desempleo en el sector de los materiales de construcción y en la industria de la construcción es bajo.</t>
  </si>
  <si>
    <t>Componentes</t>
  </si>
  <si>
    <t>Materiales de construcción</t>
  </si>
  <si>
    <t>Financiación de la vivienda</t>
  </si>
  <si>
    <t xml:space="preserve">BARÓMETRO DE LA VIVIENDA: Una herramienta para apoyar el análisis rápido del sector vivienda. </t>
  </si>
  <si>
    <t>Existe un documento oficial de política de vivienda que describa las políticas gubernamentales, las responsabilidades e instituciones, los programas, las finanzas, así como la gobernanza general del sector de la vivienda en el país.</t>
  </si>
  <si>
    <t>El sector vivienda cuenta con una institución dedicada a dirigir la formulación y aplicación de la política de vivienda en el país.</t>
  </si>
  <si>
    <t>Existen diferentes programas de vivienda diseñados y/o materializados que se dirigen a diferentes grupos objetivo y/o problemas de vivienda.</t>
  </si>
  <si>
    <t>Existe un reglamento sobre la indemnización por desalojos</t>
  </si>
  <si>
    <t>¿Existe una ley de ejecución hipotecaria que supervise y controle la toma de propiedades cuando una institución crediticia intenta recuperar el saldo de un préstamo de un deudor que ha dejado de hacer pagos?</t>
  </si>
  <si>
    <t>c</t>
  </si>
  <si>
    <t>Los derechos de uso de la tierra están bien protegidos, documentados y reconocidos por el mercado, y existen instituciones e instrumentos jurídicos que permiten a las instituciones financieras de la vivienda concertar acuerdos de créditos con seguridad, y la financiación hipotecaria, que incluye la construcción de edificios sobre la base de préstamos.</t>
  </si>
  <si>
    <t>El costo y la tarifa para el consumo de agua potable está bien establecido a través de medidores en cada sitio/vivienda y la recaudación de tarifas está bien establecida.</t>
  </si>
  <si>
    <t>Existe un fondo específico de desarrollo, un fondo rotatorio o un fondo fiduciario que proporciona financiamiento periódico y previsible para ampliar y mejorar el suministro de infraestructura urbana básica a todos los residentes urbanos de forma continua o periódica.</t>
  </si>
  <si>
    <t>Hay un bajo porcentaje de tierras sin documentación e inseguras, ingresos irregulares, construcción de edificios no regulada, lo que reduce los riesgos asociados a los préstamos y, por lo tanto, estimula a las instituciones de financiamiento de la vivienda a participar en los servicios de financiación de la vivienda en el país.</t>
  </si>
  <si>
    <t>La existencia y disponibilidad de subsidios satisfacen la demanda de personas de bajos ingresos, lo que les permite tener acceso a una vivienda adecuada.</t>
  </si>
  <si>
    <t>La legislación básica está vigente y la capacidad de aplicación de la ley estimulan a los bancos y a las personas y empresas a participar en acuerdos de hipotecas y préstamos.</t>
  </si>
  <si>
    <t>Las constructoras y constructores son evaluados en sus actividades y habilidades en relación con la mitigación del cambio climático y la resiliencia.</t>
  </si>
  <si>
    <t>Existen privatizaciones en curso y diferentes formas de incentivos para la participación del sector privado en la provisión de infraestructura básica, incluyendo Asociación Público-Privada (APP), Construir, Operar, Transferir (BOT en inglés),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</si>
</sst>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1F3864"/>
      <name val="Calibri"/>
      <family val="2"/>
      <scheme val="minor"/>
    </font>
    <font>
      <sz val="12"/>
      <color rgb="FF5A5A5A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0" fontId="0" fillId="2" borderId="37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0" borderId="0" xfId="0" applyProtection="1"/>
    <xf numFmtId="0" fontId="10" fillId="3" borderId="2" xfId="0" applyFont="1" applyFill="1" applyBorder="1" applyProtection="1"/>
    <xf numFmtId="0" fontId="10" fillId="3" borderId="4" xfId="0" applyFont="1" applyFill="1" applyBorder="1" applyProtection="1"/>
    <xf numFmtId="0" fontId="10" fillId="3" borderId="6" xfId="0" applyFont="1" applyFill="1" applyBorder="1" applyProtection="1"/>
    <xf numFmtId="0" fontId="0" fillId="0" borderId="4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justify" vertical="center" wrapText="1"/>
    </xf>
    <xf numFmtId="0" fontId="10" fillId="0" borderId="0" xfId="0" applyFont="1" applyAlignment="1" applyProtection="1">
      <alignment horizontal="right"/>
    </xf>
    <xf numFmtId="0" fontId="0" fillId="3" borderId="29" xfId="0" applyFill="1" applyBorder="1" applyProtection="1"/>
    <xf numFmtId="2" fontId="0" fillId="3" borderId="24" xfId="1" applyNumberFormat="1" applyFont="1" applyFill="1" applyBorder="1" applyProtection="1"/>
    <xf numFmtId="0" fontId="3" fillId="0" borderId="12" xfId="0" applyFont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0" fillId="0" borderId="2" xfId="0" applyBorder="1" applyProtection="1"/>
    <xf numFmtId="0" fontId="0" fillId="0" borderId="34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/>
    </xf>
    <xf numFmtId="0" fontId="0" fillId="0" borderId="7" xfId="0" applyBorder="1" applyAlignment="1" applyProtection="1">
      <alignment wrapText="1"/>
    </xf>
    <xf numFmtId="0" fontId="0" fillId="0" borderId="32" xfId="0" applyBorder="1" applyAlignment="1" applyProtection="1">
      <alignment horizontal="justify" vertical="center" wrapText="1"/>
    </xf>
    <xf numFmtId="0" fontId="0" fillId="0" borderId="9" xfId="0" applyBorder="1" applyProtection="1"/>
    <xf numFmtId="0" fontId="12" fillId="0" borderId="0" xfId="0" applyFont="1" applyAlignment="1" applyProtection="1">
      <alignment wrapText="1"/>
    </xf>
    <xf numFmtId="0" fontId="0" fillId="0" borderId="36" xfId="0" applyBorder="1" applyProtection="1"/>
    <xf numFmtId="0" fontId="0" fillId="0" borderId="10" xfId="0" applyBorder="1" applyAlignment="1" applyProtection="1">
      <alignment horizontal="justify" vertical="center" wrapText="1"/>
    </xf>
    <xf numFmtId="0" fontId="0" fillId="0" borderId="3" xfId="0" applyBorder="1" applyProtection="1"/>
    <xf numFmtId="14" fontId="0" fillId="0" borderId="5" xfId="0" applyNumberFormat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left"/>
    </xf>
    <xf numFmtId="2" fontId="0" fillId="0" borderId="8" xfId="0" applyNumberFormat="1" applyBorder="1" applyAlignment="1" applyProtection="1">
      <alignment horizontal="left"/>
    </xf>
    <xf numFmtId="0" fontId="11" fillId="0" borderId="25" xfId="4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/>
    </xf>
    <xf numFmtId="0" fontId="4" fillId="0" borderId="42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justify" vertical="center" wrapText="1"/>
    </xf>
  </cellXfs>
  <cellStyles count="49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eading 1" xfId="4" builtinId="16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Resumen!$C$33</c:f>
          <c:strCache>
            <c:ptCount val="1"/>
            <c:pt idx="0">
              <c:v>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57150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57150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0.149225214836053"/>
                  <c:y val="-4.483301656258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0-421B-AFED-4636EE0F0091}"/>
                </c:ext>
              </c:extLst>
            </c:dLbl>
            <c:dLbl>
              <c:idx val="1"/>
              <c:layout>
                <c:manualLayout>
                  <c:x val="0.10103031377040238"/>
                  <c:y val="4.423805429396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0-421B-AFED-4636EE0F0091}"/>
                </c:ext>
              </c:extLst>
            </c:dLbl>
            <c:dLbl>
              <c:idx val="2"/>
              <c:layout>
                <c:manualLayout>
                  <c:x val="0.114531090063188"/>
                  <c:y val="0.136545376117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0-421B-AFED-4636EE0F0091}"/>
                </c:ext>
              </c:extLst>
            </c:dLbl>
            <c:dLbl>
              <c:idx val="3"/>
              <c:layout>
                <c:manualLayout>
                  <c:x val="5.535298178423028E-2"/>
                  <c:y val="4.9543150105783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0-421B-AFED-4636EE0F0091}"/>
                </c:ext>
              </c:extLst>
            </c:dLbl>
            <c:dLbl>
              <c:idx val="4"/>
              <c:layout>
                <c:manualLayout>
                  <c:x val="-0.12884756889433199"/>
                  <c:y val="8.454265640193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0-421B-AFED-4636EE0F0091}"/>
                </c:ext>
              </c:extLst>
            </c:dLbl>
            <c:dLbl>
              <c:idx val="5"/>
              <c:layout>
                <c:manualLayout>
                  <c:x val="-5.8697208303507498E-2"/>
                  <c:y val="2.3228803716608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0-421B-AFED-4636EE0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38100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Resumen!$B$37:$B$42</c:f>
              <c:strCache>
                <c:ptCount val="6"/>
                <c:pt idx="0">
                  <c:v>Marco institucional y jurídico</c:v>
                </c:pt>
                <c:pt idx="1">
                  <c:v>Oferta de suelo urbano</c:v>
                </c:pt>
                <c:pt idx="2">
                  <c:v>Infraestructura</c:v>
                </c:pt>
                <c:pt idx="3">
                  <c:v>Materiales de construcción</c:v>
                </c:pt>
                <c:pt idx="4">
                  <c:v>Financiación de la vivienda</c:v>
                </c:pt>
                <c:pt idx="5">
                  <c:v>Provisión de mano de obra</c:v>
                </c:pt>
              </c:strCache>
            </c:strRef>
          </c:cat>
          <c:val>
            <c:numRef>
              <c:f>Resumen!$C$37:$C$42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C-4F97-9B16-C094F0A5E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6879392"/>
        <c:axId val="1136881712"/>
      </c:radarChart>
      <c:catAx>
        <c:axId val="11368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881712"/>
        <c:crosses val="autoZero"/>
        <c:auto val="1"/>
        <c:lblAlgn val="ctr"/>
        <c:lblOffset val="100"/>
        <c:noMultiLvlLbl val="0"/>
      </c:catAx>
      <c:valAx>
        <c:axId val="1136881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879392"/>
        <c:crosses val="autoZero"/>
        <c:crossBetween val="between"/>
      </c:valAx>
      <c:spPr>
        <a:noFill/>
        <a:ln w="762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Resumen!$C$33</c:f>
          <c:strCache>
            <c:ptCount val="1"/>
            <c:pt idx="0">
              <c:v>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Resumen!$B$37:$B$42</c:f>
              <c:strCache>
                <c:ptCount val="6"/>
                <c:pt idx="0">
                  <c:v>Marco institucional y jurídico</c:v>
                </c:pt>
                <c:pt idx="1">
                  <c:v>Oferta de suelo urbano</c:v>
                </c:pt>
                <c:pt idx="2">
                  <c:v>Infraestructura</c:v>
                </c:pt>
                <c:pt idx="3">
                  <c:v>Materiales de construcción</c:v>
                </c:pt>
                <c:pt idx="4">
                  <c:v>Financiación de la vivienda</c:v>
                </c:pt>
                <c:pt idx="5">
                  <c:v>Provisión de mano de obra</c:v>
                </c:pt>
              </c:strCache>
            </c:strRef>
          </c:cat>
          <c:val>
            <c:numRef>
              <c:f>Resumen!$C$37:$C$42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B-48D6-B74F-F03C44844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36832720"/>
        <c:axId val="1136834496"/>
      </c:barChart>
      <c:catAx>
        <c:axId val="11368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834496"/>
        <c:crosses val="autoZero"/>
        <c:auto val="1"/>
        <c:lblAlgn val="ctr"/>
        <c:lblOffset val="100"/>
        <c:noMultiLvlLbl val="0"/>
      </c:catAx>
      <c:valAx>
        <c:axId val="11368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8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79374</xdr:colOff>
      <xdr:row>0</xdr:row>
      <xdr:rowOff>85725</xdr:rowOff>
    </xdr:from>
    <xdr:to>
      <xdr:col>19</xdr:col>
      <xdr:colOff>101599</xdr:colOff>
      <xdr:row>35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674687</xdr:colOff>
      <xdr:row>1</xdr:row>
      <xdr:rowOff>158750</xdr:rowOff>
    </xdr:from>
    <xdr:to>
      <xdr:col>7</xdr:col>
      <xdr:colOff>158750</xdr:colOff>
      <xdr:row>29</xdr:row>
      <xdr:rowOff>15876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0.07188</cdr:x>
      <cdr:y>0.07172</cdr:y>
    </cdr:from>
    <cdr:to>
      <cdr:x>0.30971</cdr:x>
      <cdr:y>0.24087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016F62-0AB8-4D1A-A34E-8F8E1F874592}"/>
            </a:ext>
          </a:extLst>
        </cdr:cNvPr>
        <cdr:cNvSpPr txBox="1"/>
      </cdr:nvSpPr>
      <cdr:spPr>
        <a:xfrm xmlns:a="http://schemas.openxmlformats.org/drawingml/2006/main">
          <a:off x="679451" y="504825"/>
          <a:ext cx="2247900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zoomScale="110" zoomScaleNormal="110" workbookViewId="0">
      <selection activeCell="B7" sqref="B7"/>
    </sheetView>
  </sheetViews>
  <sheetFormatPr defaultColWidth="8.796875" defaultRowHeight="15.6"/>
  <cols>
    <col min="1" max="1" width="22.19921875" style="2" customWidth="1"/>
    <col min="2" max="2" width="65.796875" style="2" customWidth="1"/>
    <col min="3" max="16384" width="8.796875" style="2"/>
  </cols>
  <sheetData>
    <row r="1" spans="1:2" ht="37.049999999999997" customHeight="1" thickBot="1">
      <c r="A1" s="56" t="s">
        <v>142</v>
      </c>
      <c r="B1" s="56"/>
    </row>
    <row r="2" spans="1:2" ht="16.8" thickTop="1" thickBot="1">
      <c r="A2" s="15"/>
      <c r="B2" s="15"/>
    </row>
    <row r="3" spans="1:2">
      <c r="A3" s="16" t="s">
        <v>0</v>
      </c>
      <c r="B3" s="5"/>
    </row>
    <row r="4" spans="1:2">
      <c r="A4" s="17" t="s">
        <v>1</v>
      </c>
      <c r="B4" s="6"/>
    </row>
    <row r="5" spans="1:2">
      <c r="A5" s="17" t="s">
        <v>2</v>
      </c>
      <c r="B5" s="11"/>
    </row>
    <row r="6" spans="1:2" ht="16.2" thickBot="1">
      <c r="A6" s="18" t="s">
        <v>3</v>
      </c>
      <c r="B6" s="7"/>
    </row>
  </sheetData>
  <sheetProtection algorithmName="SHA-512" hashValue="sRDH2VDaSXDAGb7Ai7WbP1Y4RMj9Nr5cuvL9OJTsSwUhI+wtiyr+KfroUfhYKEC/Kx6+kYZetBRql1mc7rfSyg==" saltValue="bmQcfbK08X7sCxyTa9zd7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opLeftCell="A11" zoomScale="90" zoomScaleNormal="90" workbookViewId="0">
      <selection activeCell="C27" sqref="C27"/>
    </sheetView>
  </sheetViews>
  <sheetFormatPr defaultColWidth="10.796875" defaultRowHeight="15.6"/>
  <cols>
    <col min="1" max="1" width="3.796875" style="2" customWidth="1"/>
    <col min="2" max="2" width="113.19921875" style="2" customWidth="1"/>
    <col min="3" max="3" width="12.796875" style="2" bestFit="1" customWidth="1"/>
    <col min="4" max="4" width="10.796875" style="2"/>
    <col min="5" max="5" width="13.69921875" style="2" bestFit="1" customWidth="1"/>
    <col min="6" max="7" width="32.69921875" style="2" customWidth="1"/>
    <col min="8" max="8" width="21.296875" style="2" customWidth="1"/>
    <col min="9" max="9" width="21.796875" style="2" customWidth="1"/>
    <col min="10" max="10" width="21.5" style="2" customWidth="1"/>
    <col min="11" max="16384" width="10.796875" style="2"/>
  </cols>
  <sheetData>
    <row r="1" spans="1:10" ht="26.4" thickBot="1">
      <c r="A1" s="71" t="s">
        <v>4</v>
      </c>
      <c r="B1" s="72"/>
      <c r="C1" s="73"/>
      <c r="D1" s="1"/>
      <c r="E1" s="1"/>
      <c r="F1" s="1"/>
      <c r="G1" s="1"/>
    </row>
    <row r="2" spans="1:10" ht="21.6" thickBot="1">
      <c r="A2" s="74" t="s">
        <v>5</v>
      </c>
      <c r="B2" s="75"/>
      <c r="C2" s="57" t="s">
        <v>24</v>
      </c>
      <c r="E2" s="29" t="s">
        <v>24</v>
      </c>
      <c r="F2" s="59" t="s">
        <v>25</v>
      </c>
      <c r="G2" s="60"/>
      <c r="H2" s="60"/>
      <c r="I2" s="60"/>
      <c r="J2" s="61"/>
    </row>
    <row r="3" spans="1:10" ht="31.8" thickBot="1">
      <c r="A3" s="74"/>
      <c r="B3" s="75"/>
      <c r="C3" s="58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31.2">
      <c r="A4" s="19">
        <v>1</v>
      </c>
      <c r="B4" s="20" t="s">
        <v>143</v>
      </c>
      <c r="C4" s="12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46.8">
      <c r="A5" s="19">
        <v>2</v>
      </c>
      <c r="B5" s="21" t="s">
        <v>6</v>
      </c>
      <c r="C5" s="1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31.2">
      <c r="A6" s="19">
        <v>3</v>
      </c>
      <c r="B6" s="21" t="s">
        <v>144</v>
      </c>
      <c r="C6" s="1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46.8">
      <c r="A7" s="19">
        <v>4</v>
      </c>
      <c r="B7" s="21" t="s">
        <v>7</v>
      </c>
      <c r="C7" s="1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47.4" thickBot="1">
      <c r="A8" s="19">
        <v>5</v>
      </c>
      <c r="B8" s="21" t="s">
        <v>145</v>
      </c>
      <c r="C8" s="1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31.8" thickBot="1">
      <c r="A9" s="19">
        <v>6</v>
      </c>
      <c r="B9" s="21" t="s">
        <v>8</v>
      </c>
      <c r="C9" s="13"/>
      <c r="E9" s="15"/>
      <c r="F9" s="15"/>
      <c r="G9" s="15"/>
      <c r="H9" s="15"/>
      <c r="I9" s="15"/>
      <c r="J9" s="15"/>
    </row>
    <row r="10" spans="1:10" ht="31.2" customHeight="1">
      <c r="A10" s="19">
        <v>7</v>
      </c>
      <c r="B10" s="21" t="s">
        <v>9</v>
      </c>
      <c r="C10" s="13"/>
      <c r="E10" s="62" t="s">
        <v>56</v>
      </c>
      <c r="F10" s="63"/>
      <c r="G10" s="63"/>
      <c r="H10" s="63"/>
      <c r="I10" s="63"/>
      <c r="J10" s="64"/>
    </row>
    <row r="11" spans="1:10" ht="15.45" customHeight="1">
      <c r="A11" s="19">
        <v>8</v>
      </c>
      <c r="B11" s="22" t="s">
        <v>10</v>
      </c>
      <c r="C11" s="13"/>
      <c r="E11" s="65"/>
      <c r="F11" s="66"/>
      <c r="G11" s="66"/>
      <c r="H11" s="66"/>
      <c r="I11" s="66"/>
      <c r="J11" s="67"/>
    </row>
    <row r="12" spans="1:10" ht="16.2" customHeight="1" thickBot="1">
      <c r="A12" s="19">
        <v>9</v>
      </c>
      <c r="B12" s="23" t="s">
        <v>146</v>
      </c>
      <c r="C12" s="13"/>
      <c r="E12" s="68"/>
      <c r="F12" s="69"/>
      <c r="G12" s="69"/>
      <c r="H12" s="69"/>
      <c r="I12" s="69"/>
      <c r="J12" s="70"/>
    </row>
    <row r="13" spans="1:10" ht="31.2">
      <c r="A13" s="19">
        <v>10</v>
      </c>
      <c r="B13" s="21" t="s">
        <v>11</v>
      </c>
      <c r="C13" s="13"/>
    </row>
    <row r="14" spans="1:10" ht="31.2">
      <c r="A14" s="19">
        <v>11</v>
      </c>
      <c r="B14" s="21" t="s">
        <v>12</v>
      </c>
      <c r="C14" s="13"/>
    </row>
    <row r="15" spans="1:10" ht="31.2">
      <c r="A15" s="19">
        <v>12</v>
      </c>
      <c r="B15" s="21" t="s">
        <v>13</v>
      </c>
      <c r="C15" s="13"/>
    </row>
    <row r="16" spans="1:10" ht="31.2">
      <c r="A16" s="19">
        <v>13</v>
      </c>
      <c r="B16" s="21" t="s">
        <v>14</v>
      </c>
      <c r="C16" s="13"/>
    </row>
    <row r="17" spans="1:3" ht="54" customHeight="1">
      <c r="A17" s="19">
        <v>14</v>
      </c>
      <c r="B17" s="21" t="s">
        <v>15</v>
      </c>
      <c r="C17" s="13"/>
    </row>
    <row r="18" spans="1:3" ht="31.2">
      <c r="A18" s="19">
        <v>15</v>
      </c>
      <c r="B18" s="21" t="s">
        <v>16</v>
      </c>
      <c r="C18" s="13"/>
    </row>
    <row r="19" spans="1:3" ht="31.2">
      <c r="A19" s="19">
        <v>16</v>
      </c>
      <c r="B19" s="21" t="s">
        <v>17</v>
      </c>
      <c r="C19" s="13"/>
    </row>
    <row r="20" spans="1:3" ht="31.2">
      <c r="A20" s="19">
        <v>17</v>
      </c>
      <c r="B20" s="21" t="s">
        <v>18</v>
      </c>
      <c r="C20" s="13"/>
    </row>
    <row r="21" spans="1:3" ht="31.2">
      <c r="A21" s="19">
        <v>18</v>
      </c>
      <c r="B21" s="21" t="s">
        <v>19</v>
      </c>
      <c r="C21" s="13"/>
    </row>
    <row r="22" spans="1:3" ht="31.2">
      <c r="A22" s="19">
        <v>19</v>
      </c>
      <c r="B22" s="21" t="s">
        <v>147</v>
      </c>
      <c r="C22" s="13"/>
    </row>
    <row r="23" spans="1:3" ht="31.2">
      <c r="A23" s="19">
        <v>20</v>
      </c>
      <c r="B23" s="21" t="s">
        <v>20</v>
      </c>
      <c r="C23" s="13"/>
    </row>
    <row r="24" spans="1:3" ht="31.8" thickBot="1">
      <c r="A24" s="24">
        <v>21</v>
      </c>
      <c r="B24" s="25" t="s">
        <v>21</v>
      </c>
      <c r="C24" s="14"/>
    </row>
    <row r="25" spans="1:3">
      <c r="A25" s="15"/>
      <c r="B25" s="26" t="s">
        <v>22</v>
      </c>
      <c r="C25" s="27">
        <f>SUM(C4:C24)</f>
        <v>0</v>
      </c>
    </row>
    <row r="26" spans="1:3" ht="16.2" thickBot="1">
      <c r="A26" s="15"/>
      <c r="B26" s="26" t="s">
        <v>23</v>
      </c>
      <c r="C26" s="28">
        <f>C25*100/105</f>
        <v>0</v>
      </c>
    </row>
  </sheetData>
  <sheetProtection algorithmName="SHA-512" hashValue="sOruWjn2VjHOXvRzJFOvOlpP0stMLxXHf2ULEbcGHoWGYu4L7v/Wtwzo0yqtjWSS3OdFt50bc03ys5r4Lr0Gaw==" saltValue="Rzr65N2ABCML6lDH+Gf1tQ==" spinCount="100000" sheet="1" objects="1" scenarios="1" selectLockedCells="1"/>
  <mergeCells count="5">
    <mergeCell ref="C2:C3"/>
    <mergeCell ref="F2:J2"/>
    <mergeCell ref="E10:J12"/>
    <mergeCell ref="A1:C1"/>
    <mergeCell ref="A2:B3"/>
  </mergeCells>
  <dataValidations count="1">
    <dataValidation type="list" allowBlank="1" showInputMessage="1" showErrorMessage="1" sqref="C4:C24" xr:uid="{00000000-0002-0000-0100-000000000000}">
      <formula1>$E$3:$E$8</formula1>
    </dataValidation>
  </dataValidation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topLeftCell="A9" zoomScale="90" zoomScaleNormal="90" workbookViewId="0">
      <selection activeCell="C21" sqref="C21"/>
    </sheetView>
  </sheetViews>
  <sheetFormatPr defaultColWidth="10.796875" defaultRowHeight="15.6"/>
  <cols>
    <col min="1" max="1" width="3.796875" style="2" customWidth="1"/>
    <col min="2" max="2" width="112.796875" style="2" customWidth="1"/>
    <col min="3" max="3" width="12.19921875" style="2" bestFit="1" customWidth="1"/>
    <col min="4" max="4" width="10.796875" style="2"/>
    <col min="5" max="5" width="14.19921875" style="2" bestFit="1" customWidth="1"/>
    <col min="6" max="7" width="32.69921875" style="2" customWidth="1"/>
    <col min="8" max="8" width="21.296875" style="2" customWidth="1"/>
    <col min="9" max="9" width="21.796875" style="2" customWidth="1"/>
    <col min="10" max="10" width="23.69921875" style="2" customWidth="1"/>
    <col min="11" max="16384" width="10.796875" style="2"/>
  </cols>
  <sheetData>
    <row r="1" spans="1:10" ht="26.4" thickBot="1">
      <c r="A1" s="78" t="s">
        <v>57</v>
      </c>
      <c r="B1" s="79"/>
      <c r="C1" s="80"/>
      <c r="D1" s="1" t="s">
        <v>148</v>
      </c>
      <c r="E1" s="1"/>
      <c r="F1" s="1"/>
      <c r="G1" s="1"/>
    </row>
    <row r="2" spans="1:10" ht="21.6" thickBot="1">
      <c r="A2" s="81" t="s">
        <v>5</v>
      </c>
      <c r="B2" s="82"/>
      <c r="C2" s="76" t="s">
        <v>24</v>
      </c>
      <c r="E2" s="29" t="s">
        <v>24</v>
      </c>
      <c r="F2" s="59" t="s">
        <v>25</v>
      </c>
      <c r="G2" s="60"/>
      <c r="H2" s="60"/>
      <c r="I2" s="60"/>
      <c r="J2" s="61"/>
    </row>
    <row r="3" spans="1:10" ht="31.8" thickBot="1">
      <c r="A3" s="83"/>
      <c r="B3" s="84"/>
      <c r="C3" s="77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31.2">
      <c r="A4" s="41">
        <v>1</v>
      </c>
      <c r="B4" s="42" t="s">
        <v>60</v>
      </c>
      <c r="C4" s="10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52.95" customHeight="1">
      <c r="A5" s="19">
        <v>2</v>
      </c>
      <c r="B5" s="21" t="s">
        <v>61</v>
      </c>
      <c r="C5" s="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31.2">
      <c r="A6" s="19">
        <v>3</v>
      </c>
      <c r="B6" s="21" t="s">
        <v>62</v>
      </c>
      <c r="C6" s="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49.95" customHeight="1">
      <c r="A7" s="19">
        <v>4</v>
      </c>
      <c r="B7" s="21" t="s">
        <v>63</v>
      </c>
      <c r="C7" s="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57" customHeight="1" thickBot="1">
      <c r="A8" s="19">
        <v>5</v>
      </c>
      <c r="B8" s="22" t="s">
        <v>64</v>
      </c>
      <c r="C8" s="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31.8" thickBot="1">
      <c r="A9" s="19">
        <v>6</v>
      </c>
      <c r="B9" s="43" t="s">
        <v>65</v>
      </c>
      <c r="C9" s="3"/>
      <c r="E9" s="15"/>
      <c r="F9" s="15"/>
      <c r="G9" s="15"/>
      <c r="H9" s="15"/>
      <c r="I9" s="15"/>
      <c r="J9" s="15"/>
    </row>
    <row r="10" spans="1:10" ht="31.2" customHeight="1">
      <c r="A10" s="19">
        <v>7</v>
      </c>
      <c r="B10" s="21" t="s">
        <v>66</v>
      </c>
      <c r="C10" s="3"/>
      <c r="E10" s="62" t="s">
        <v>56</v>
      </c>
      <c r="F10" s="63"/>
      <c r="G10" s="63"/>
      <c r="H10" s="63"/>
      <c r="I10" s="63"/>
      <c r="J10" s="64"/>
    </row>
    <row r="11" spans="1:10" ht="37.799999999999997" customHeight="1">
      <c r="A11" s="19">
        <v>8</v>
      </c>
      <c r="B11" s="21" t="s">
        <v>67</v>
      </c>
      <c r="C11" s="3"/>
      <c r="E11" s="65"/>
      <c r="F11" s="66"/>
      <c r="G11" s="66"/>
      <c r="H11" s="66"/>
      <c r="I11" s="66"/>
      <c r="J11" s="67"/>
    </row>
    <row r="12" spans="1:10" ht="47.4" thickBot="1">
      <c r="A12" s="19">
        <v>9</v>
      </c>
      <c r="B12" s="21" t="s">
        <v>68</v>
      </c>
      <c r="C12" s="3"/>
      <c r="E12" s="68"/>
      <c r="F12" s="69"/>
      <c r="G12" s="69"/>
      <c r="H12" s="69"/>
      <c r="I12" s="69"/>
      <c r="J12" s="70"/>
    </row>
    <row r="13" spans="1:10" ht="31.2">
      <c r="A13" s="19">
        <v>10</v>
      </c>
      <c r="B13" s="43" t="s">
        <v>69</v>
      </c>
      <c r="C13" s="3"/>
    </row>
    <row r="14" spans="1:10" ht="55.95" customHeight="1">
      <c r="A14" s="19">
        <v>11</v>
      </c>
      <c r="B14" s="21" t="s">
        <v>149</v>
      </c>
      <c r="C14" s="3"/>
    </row>
    <row r="15" spans="1:10" ht="31.2">
      <c r="A15" s="19">
        <v>12</v>
      </c>
      <c r="B15" s="21" t="s">
        <v>70</v>
      </c>
      <c r="C15" s="3"/>
    </row>
    <row r="16" spans="1:10" ht="55.95" customHeight="1">
      <c r="A16" s="19">
        <v>13</v>
      </c>
      <c r="B16" s="21" t="s">
        <v>71</v>
      </c>
      <c r="C16" s="3"/>
    </row>
    <row r="17" spans="1:3" ht="58.95" customHeight="1">
      <c r="A17" s="19">
        <v>14</v>
      </c>
      <c r="B17" s="21" t="s">
        <v>72</v>
      </c>
      <c r="C17" s="3"/>
    </row>
    <row r="18" spans="1:3" ht="42" customHeight="1" thickBot="1">
      <c r="A18" s="24">
        <v>15</v>
      </c>
      <c r="B18" s="25" t="s">
        <v>73</v>
      </c>
      <c r="C18" s="4"/>
    </row>
    <row r="19" spans="1:3">
      <c r="A19" s="15"/>
      <c r="B19" s="26" t="s">
        <v>59</v>
      </c>
      <c r="C19" s="27">
        <f>SUM(C4:C18)</f>
        <v>0</v>
      </c>
    </row>
    <row r="20" spans="1:3" ht="16.2" thickBot="1">
      <c r="A20" s="15"/>
      <c r="B20" s="26" t="s">
        <v>23</v>
      </c>
      <c r="C20" s="28">
        <f>C19*100/75</f>
        <v>0</v>
      </c>
    </row>
  </sheetData>
  <sheetProtection algorithmName="SHA-512" hashValue="HIEJNAphAOPkqKI/wZEz/z5lUdE00+JcnYtWGZ7EBwRw8Sz35wWpWt65OU8ZisGlFrNiAFyAfrGrs/Q5iEXNaQ==" saltValue="ssqwKxUCsoOBZIg4G3jbhA==" spinCount="100000" sheet="1" objects="1" scenarios="1" selectLockedCells="1"/>
  <mergeCells count="5">
    <mergeCell ref="C2:C3"/>
    <mergeCell ref="F2:J2"/>
    <mergeCell ref="E10:J12"/>
    <mergeCell ref="A1:C1"/>
    <mergeCell ref="A2:B3"/>
  </mergeCells>
  <dataValidations count="1">
    <dataValidation type="list" allowBlank="1" showInputMessage="1" showErrorMessage="1" sqref="C4:C18" xr:uid="{00000000-0002-0000-0200-000000000000}">
      <formula1>$E$3:$E$8</formula1>
    </dataValidation>
  </dataValidation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1"/>
  <sheetViews>
    <sheetView topLeftCell="A9" zoomScale="90" zoomScaleNormal="90" workbookViewId="0">
      <selection activeCell="C22" sqref="C22"/>
    </sheetView>
  </sheetViews>
  <sheetFormatPr defaultColWidth="10.796875" defaultRowHeight="15.6"/>
  <cols>
    <col min="1" max="1" width="3.796875" style="2" customWidth="1"/>
    <col min="2" max="2" width="113.19921875" style="2" customWidth="1"/>
    <col min="3" max="3" width="12.19921875" style="2" bestFit="1" customWidth="1"/>
    <col min="4" max="4" width="10.796875" style="2"/>
    <col min="5" max="5" width="14.19921875" style="2" bestFit="1" customWidth="1"/>
    <col min="6" max="7" width="32.69921875" style="2" customWidth="1"/>
    <col min="8" max="8" width="21.296875" style="2" customWidth="1"/>
    <col min="9" max="9" width="21.796875" style="2" customWidth="1"/>
    <col min="10" max="10" width="21.5" style="2" customWidth="1"/>
    <col min="11" max="16384" width="10.796875" style="2"/>
  </cols>
  <sheetData>
    <row r="1" spans="1:10" ht="26.4" thickBot="1">
      <c r="A1" s="78" t="s">
        <v>74</v>
      </c>
      <c r="B1" s="79"/>
      <c r="C1" s="80"/>
      <c r="D1" s="1"/>
      <c r="E1" s="1"/>
      <c r="F1" s="1"/>
      <c r="G1" s="1"/>
    </row>
    <row r="2" spans="1:10" ht="21.6" thickBot="1">
      <c r="A2" s="81" t="s">
        <v>5</v>
      </c>
      <c r="B2" s="82"/>
      <c r="C2" s="76" t="s">
        <v>24</v>
      </c>
      <c r="E2" s="29" t="s">
        <v>24</v>
      </c>
      <c r="F2" s="59" t="s">
        <v>25</v>
      </c>
      <c r="G2" s="60"/>
      <c r="H2" s="60"/>
      <c r="I2" s="60"/>
      <c r="J2" s="61"/>
    </row>
    <row r="3" spans="1:10" ht="31.8" thickBot="1">
      <c r="A3" s="83"/>
      <c r="B3" s="84"/>
      <c r="C3" s="77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40.950000000000003" customHeight="1">
      <c r="A4" s="41">
        <v>1</v>
      </c>
      <c r="B4" s="42" t="s">
        <v>76</v>
      </c>
      <c r="C4" s="10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48" customHeight="1">
      <c r="A5" s="19">
        <v>2</v>
      </c>
      <c r="B5" s="21" t="s">
        <v>77</v>
      </c>
      <c r="C5" s="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40.950000000000003" customHeight="1">
      <c r="A6" s="19">
        <v>3</v>
      </c>
      <c r="B6" s="21" t="s">
        <v>150</v>
      </c>
      <c r="C6" s="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55.05" customHeight="1">
      <c r="A7" s="19">
        <v>4</v>
      </c>
      <c r="B7" s="21" t="s">
        <v>78</v>
      </c>
      <c r="C7" s="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54" customHeight="1" thickBot="1">
      <c r="A8" s="19">
        <v>5</v>
      </c>
      <c r="B8" s="21" t="s">
        <v>79</v>
      </c>
      <c r="C8" s="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31.8" thickBot="1">
      <c r="A9" s="19">
        <v>6</v>
      </c>
      <c r="B9" s="36" t="s">
        <v>80</v>
      </c>
      <c r="C9" s="3"/>
      <c r="E9" s="15"/>
      <c r="F9" s="15"/>
      <c r="G9" s="15"/>
      <c r="H9" s="15"/>
      <c r="I9" s="15"/>
      <c r="J9" s="15"/>
    </row>
    <row r="10" spans="1:10" ht="43.05" customHeight="1">
      <c r="A10" s="19">
        <v>7</v>
      </c>
      <c r="B10" s="21" t="s">
        <v>81</v>
      </c>
      <c r="C10" s="3"/>
      <c r="E10" s="62" t="s">
        <v>56</v>
      </c>
      <c r="F10" s="63"/>
      <c r="G10" s="63"/>
      <c r="H10" s="63"/>
      <c r="I10" s="63"/>
      <c r="J10" s="64"/>
    </row>
    <row r="11" spans="1:10" ht="42" customHeight="1">
      <c r="A11" s="19">
        <v>8</v>
      </c>
      <c r="B11" s="21" t="s">
        <v>151</v>
      </c>
      <c r="C11" s="3"/>
      <c r="E11" s="65"/>
      <c r="F11" s="66"/>
      <c r="G11" s="66"/>
      <c r="H11" s="66"/>
      <c r="I11" s="66"/>
      <c r="J11" s="67"/>
    </row>
    <row r="12" spans="1:10" ht="40.950000000000003" customHeight="1" thickBot="1">
      <c r="A12" s="19">
        <v>9</v>
      </c>
      <c r="B12" s="21" t="s">
        <v>82</v>
      </c>
      <c r="C12" s="3"/>
      <c r="E12" s="68"/>
      <c r="F12" s="69"/>
      <c r="G12" s="69"/>
      <c r="H12" s="69"/>
      <c r="I12" s="69"/>
      <c r="J12" s="70"/>
    </row>
    <row r="13" spans="1:10" ht="43.05" customHeight="1">
      <c r="A13" s="19">
        <v>10</v>
      </c>
      <c r="B13" s="93" t="s">
        <v>156</v>
      </c>
      <c r="C13" s="3"/>
    </row>
    <row r="14" spans="1:10" ht="42" customHeight="1">
      <c r="A14" s="19">
        <v>11</v>
      </c>
      <c r="B14" s="21" t="s">
        <v>83</v>
      </c>
      <c r="C14" s="3"/>
    </row>
    <row r="15" spans="1:10" ht="31.2">
      <c r="A15" s="19">
        <v>12</v>
      </c>
      <c r="B15" s="93" t="s">
        <v>84</v>
      </c>
      <c r="C15" s="3"/>
    </row>
    <row r="16" spans="1:10" ht="31.2">
      <c r="A16" s="19">
        <v>13</v>
      </c>
      <c r="B16" s="21" t="s">
        <v>85</v>
      </c>
      <c r="C16" s="3"/>
    </row>
    <row r="17" spans="1:3" ht="31.2">
      <c r="A17" s="19">
        <v>14</v>
      </c>
      <c r="B17" s="21" t="s">
        <v>86</v>
      </c>
      <c r="C17" s="3"/>
    </row>
    <row r="18" spans="1:3" ht="31.2">
      <c r="A18" s="19">
        <v>15</v>
      </c>
      <c r="B18" s="21" t="s">
        <v>87</v>
      </c>
      <c r="C18" s="3"/>
    </row>
    <row r="19" spans="1:3" ht="31.8" thickBot="1">
      <c r="A19" s="19">
        <v>16</v>
      </c>
      <c r="B19" s="44" t="s">
        <v>88</v>
      </c>
      <c r="C19" s="4"/>
    </row>
    <row r="20" spans="1:3">
      <c r="A20" s="15"/>
      <c r="B20" s="26" t="s">
        <v>89</v>
      </c>
      <c r="C20" s="27">
        <f>SUM(C4:C19)</f>
        <v>0</v>
      </c>
    </row>
    <row r="21" spans="1:3" ht="16.2" thickBot="1">
      <c r="A21" s="15"/>
      <c r="B21" s="26" t="s">
        <v>75</v>
      </c>
      <c r="C21" s="28">
        <f>C20*100/80</f>
        <v>0</v>
      </c>
    </row>
  </sheetData>
  <sheetProtection algorithmName="SHA-512" hashValue="3QRD+6bfUxn+1rahfDVzRS6GP9ieh5tgwZ+M8NcrtalDa41s/J5Q7Yx7+6eVvntkqXioYim0WD4dGRGOPh7r/g==" saltValue="LfumcUsNcSeMJEKYmbr/+Q==" spinCount="100000" sheet="1" objects="1" scenarios="1" selectLockedCells="1"/>
  <mergeCells count="5">
    <mergeCell ref="C2:C3"/>
    <mergeCell ref="F2:J2"/>
    <mergeCell ref="E10:J12"/>
    <mergeCell ref="A1:C1"/>
    <mergeCell ref="A2:B3"/>
  </mergeCells>
  <dataValidations count="1">
    <dataValidation type="list" allowBlank="1" showInputMessage="1" showErrorMessage="1" sqref="C4:C19" xr:uid="{00000000-0002-0000-0300-000000000000}">
      <formula1>$E$3:$E$8</formula1>
    </dataValidation>
  </dataValidations>
  <pageMargins left="0.7" right="0.7" top="0.75" bottom="0.75" header="0.3" footer="0.3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"/>
  <sheetViews>
    <sheetView topLeftCell="A8" zoomScale="90" zoomScaleNormal="90" workbookViewId="0">
      <selection activeCell="C22" sqref="C22"/>
    </sheetView>
  </sheetViews>
  <sheetFormatPr defaultColWidth="10.796875" defaultRowHeight="15.6"/>
  <cols>
    <col min="1" max="1" width="3.796875" style="2" customWidth="1"/>
    <col min="2" max="2" width="113" style="2" customWidth="1"/>
    <col min="3" max="3" width="12.796875" style="2" bestFit="1" customWidth="1"/>
    <col min="4" max="4" width="10.796875" style="2"/>
    <col min="5" max="5" width="13.69921875" style="2" bestFit="1" customWidth="1"/>
    <col min="6" max="7" width="32.69921875" style="2" customWidth="1"/>
    <col min="8" max="8" width="22" style="2" customWidth="1"/>
    <col min="9" max="9" width="21.796875" style="2" customWidth="1"/>
    <col min="10" max="10" width="21.5" style="2" customWidth="1"/>
    <col min="11" max="16384" width="10.796875" style="2"/>
  </cols>
  <sheetData>
    <row r="1" spans="1:10" ht="26.55" customHeight="1" thickBot="1">
      <c r="A1" s="78" t="s">
        <v>90</v>
      </c>
      <c r="B1" s="79"/>
      <c r="C1" s="80"/>
      <c r="D1" s="1"/>
      <c r="E1" s="1"/>
      <c r="F1" s="1"/>
      <c r="G1" s="1"/>
    </row>
    <row r="2" spans="1:10" ht="21.6" thickBot="1">
      <c r="A2" s="87" t="s">
        <v>5</v>
      </c>
      <c r="B2" s="88"/>
      <c r="C2" s="85" t="s">
        <v>24</v>
      </c>
      <c r="E2" s="29" t="s">
        <v>24</v>
      </c>
      <c r="F2" s="59" t="s">
        <v>25</v>
      </c>
      <c r="G2" s="60"/>
      <c r="H2" s="60"/>
      <c r="I2" s="60"/>
      <c r="J2" s="61"/>
    </row>
    <row r="3" spans="1:10" ht="31.8" thickBot="1">
      <c r="A3" s="89"/>
      <c r="B3" s="90"/>
      <c r="C3" s="86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31.2">
      <c r="A4" s="41">
        <v>1</v>
      </c>
      <c r="B4" s="42" t="s">
        <v>91</v>
      </c>
      <c r="C4" s="10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55.95" customHeight="1">
      <c r="A5" s="19">
        <v>2</v>
      </c>
      <c r="B5" s="21" t="s">
        <v>92</v>
      </c>
      <c r="C5" s="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31.2">
      <c r="A6" s="19">
        <v>3</v>
      </c>
      <c r="B6" s="21" t="s">
        <v>93</v>
      </c>
      <c r="C6" s="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46.8">
      <c r="A7" s="19">
        <v>4</v>
      </c>
      <c r="B7" s="21" t="s">
        <v>94</v>
      </c>
      <c r="C7" s="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47.4" thickBot="1">
      <c r="A8" s="19">
        <v>5</v>
      </c>
      <c r="B8" s="21" t="s">
        <v>95</v>
      </c>
      <c r="C8" s="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47.4" thickBot="1">
      <c r="A9" s="19">
        <v>6</v>
      </c>
      <c r="B9" s="21" t="s">
        <v>96</v>
      </c>
      <c r="C9" s="3"/>
    </row>
    <row r="10" spans="1:10" ht="54" customHeight="1">
      <c r="A10" s="19">
        <v>7</v>
      </c>
      <c r="B10" s="21" t="s">
        <v>97</v>
      </c>
      <c r="C10" s="3"/>
      <c r="E10" s="62" t="s">
        <v>56</v>
      </c>
      <c r="F10" s="63"/>
      <c r="G10" s="63"/>
      <c r="H10" s="63"/>
      <c r="I10" s="63"/>
      <c r="J10" s="64"/>
    </row>
    <row r="11" spans="1:10" ht="31.2">
      <c r="A11" s="19">
        <v>8</v>
      </c>
      <c r="B11" s="21" t="s">
        <v>98</v>
      </c>
      <c r="C11" s="3"/>
      <c r="E11" s="65"/>
      <c r="F11" s="66"/>
      <c r="G11" s="66"/>
      <c r="H11" s="66"/>
      <c r="I11" s="66"/>
      <c r="J11" s="67"/>
    </row>
    <row r="12" spans="1:10" ht="31.8" thickBot="1">
      <c r="A12" s="19">
        <v>9</v>
      </c>
      <c r="B12" s="21" t="s">
        <v>99</v>
      </c>
      <c r="C12" s="3"/>
      <c r="E12" s="68"/>
      <c r="F12" s="69"/>
      <c r="G12" s="69"/>
      <c r="H12" s="69"/>
      <c r="I12" s="69"/>
      <c r="J12" s="70"/>
    </row>
    <row r="13" spans="1:10" ht="31.2">
      <c r="A13" s="19">
        <v>10</v>
      </c>
      <c r="B13" s="21" t="s">
        <v>100</v>
      </c>
      <c r="C13" s="3"/>
    </row>
    <row r="14" spans="1:10" ht="31.2">
      <c r="A14" s="19">
        <v>11</v>
      </c>
      <c r="B14" s="43" t="s">
        <v>101</v>
      </c>
      <c r="C14" s="3"/>
    </row>
    <row r="15" spans="1:10">
      <c r="A15" s="19">
        <v>12</v>
      </c>
      <c r="B15" s="21" t="s">
        <v>102</v>
      </c>
      <c r="C15" s="3"/>
    </row>
    <row r="16" spans="1:10" ht="34.950000000000003" customHeight="1">
      <c r="A16" s="19">
        <v>13</v>
      </c>
      <c r="B16" s="21" t="s">
        <v>103</v>
      </c>
      <c r="C16" s="3"/>
    </row>
    <row r="17" spans="1:3" ht="37.950000000000003" customHeight="1">
      <c r="A17" s="19">
        <v>14</v>
      </c>
      <c r="B17" s="21" t="s">
        <v>104</v>
      </c>
      <c r="C17" s="3"/>
    </row>
    <row r="18" spans="1:3" ht="31.2">
      <c r="A18" s="19">
        <v>15</v>
      </c>
      <c r="B18" s="45" t="s">
        <v>105</v>
      </c>
      <c r="C18" s="9"/>
    </row>
    <row r="19" spans="1:3" ht="31.8" thickBot="1">
      <c r="A19" s="24">
        <v>16</v>
      </c>
      <c r="B19" s="25" t="s">
        <v>106</v>
      </c>
      <c r="C19" s="4"/>
    </row>
    <row r="20" spans="1:3">
      <c r="A20" s="15"/>
      <c r="B20" s="26" t="s">
        <v>89</v>
      </c>
      <c r="C20" s="27">
        <f>SUM(C4:C19)</f>
        <v>0</v>
      </c>
    </row>
    <row r="21" spans="1:3" ht="16.2" thickBot="1">
      <c r="A21" s="15"/>
      <c r="B21" s="26" t="s">
        <v>23</v>
      </c>
      <c r="C21" s="28">
        <f>C20*100/80</f>
        <v>0</v>
      </c>
    </row>
  </sheetData>
  <sheetProtection password="B9EE" sheet="1" objects="1" scenarios="1" selectLockedCells="1"/>
  <mergeCells count="5">
    <mergeCell ref="C2:C3"/>
    <mergeCell ref="F2:J2"/>
    <mergeCell ref="E10:J12"/>
    <mergeCell ref="A1:C1"/>
    <mergeCell ref="A2:B3"/>
  </mergeCells>
  <dataValidations count="1">
    <dataValidation type="list" allowBlank="1" showInputMessage="1" showErrorMessage="1" sqref="C4:C19" xr:uid="{00000000-0002-0000-0400-000000000000}">
      <formula1>$E$3:$E$8</formula1>
    </dataValidation>
  </dataValidation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topLeftCell="A8" zoomScale="90" zoomScaleNormal="90" workbookViewId="0">
      <selection activeCell="C23" sqref="C23"/>
    </sheetView>
  </sheetViews>
  <sheetFormatPr defaultColWidth="10.796875" defaultRowHeight="15.6"/>
  <cols>
    <col min="1" max="1" width="3.796875" style="2" customWidth="1"/>
    <col min="2" max="2" width="113" style="2" customWidth="1"/>
    <col min="3" max="3" width="12.5" style="2" bestFit="1" customWidth="1"/>
    <col min="4" max="4" width="10.796875" style="2"/>
    <col min="5" max="5" width="13.69921875" style="2" bestFit="1" customWidth="1"/>
    <col min="6" max="7" width="32.69921875" style="2" customWidth="1"/>
    <col min="8" max="8" width="21.296875" style="2" customWidth="1"/>
    <col min="9" max="9" width="21.796875" style="2" customWidth="1"/>
    <col min="10" max="10" width="21.5" style="2" customWidth="1"/>
    <col min="11" max="16384" width="10.796875" style="2"/>
  </cols>
  <sheetData>
    <row r="1" spans="1:10" ht="26.4" thickBot="1">
      <c r="A1" s="91" t="s">
        <v>107</v>
      </c>
      <c r="B1" s="92"/>
      <c r="C1" s="73"/>
      <c r="D1" s="1"/>
      <c r="E1" s="1"/>
      <c r="F1" s="1"/>
      <c r="G1" s="1"/>
    </row>
    <row r="2" spans="1:10" ht="21.6" thickBot="1">
      <c r="A2" s="87" t="s">
        <v>5</v>
      </c>
      <c r="B2" s="88"/>
      <c r="C2" s="85" t="s">
        <v>24</v>
      </c>
      <c r="E2" s="29" t="s">
        <v>24</v>
      </c>
      <c r="F2" s="59" t="s">
        <v>25</v>
      </c>
      <c r="G2" s="60"/>
      <c r="H2" s="60"/>
      <c r="I2" s="60"/>
      <c r="J2" s="61"/>
    </row>
    <row r="3" spans="1:10" ht="31.8" thickBot="1">
      <c r="A3" s="89"/>
      <c r="B3" s="90"/>
      <c r="C3" s="86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46.8">
      <c r="A4" s="41">
        <v>1</v>
      </c>
      <c r="B4" s="42" t="s">
        <v>109</v>
      </c>
      <c r="C4" s="10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55.05" customHeight="1">
      <c r="A5" s="46">
        <v>2</v>
      </c>
      <c r="B5" s="21" t="s">
        <v>152</v>
      </c>
      <c r="C5" s="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31.2">
      <c r="A6" s="46">
        <v>3</v>
      </c>
      <c r="B6" s="47" t="s">
        <v>153</v>
      </c>
      <c r="C6" s="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46.8">
      <c r="A7" s="46">
        <v>4</v>
      </c>
      <c r="B7" s="21" t="s">
        <v>110</v>
      </c>
      <c r="C7" s="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47.4" thickBot="1">
      <c r="A8" s="46">
        <v>5</v>
      </c>
      <c r="B8" s="21" t="s">
        <v>111</v>
      </c>
      <c r="C8" s="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31.2">
      <c r="A9" s="46">
        <v>6</v>
      </c>
      <c r="B9" s="21" t="s">
        <v>112</v>
      </c>
      <c r="C9" s="3"/>
    </row>
    <row r="10" spans="1:10" ht="31.8" thickBot="1">
      <c r="A10" s="46">
        <v>7</v>
      </c>
      <c r="B10" s="21" t="s">
        <v>113</v>
      </c>
      <c r="C10" s="3"/>
    </row>
    <row r="11" spans="1:10" ht="15.45" customHeight="1">
      <c r="A11" s="46">
        <v>8</v>
      </c>
      <c r="B11" s="21" t="s">
        <v>114</v>
      </c>
      <c r="C11" s="3"/>
      <c r="E11" s="62" t="s">
        <v>56</v>
      </c>
      <c r="F11" s="63"/>
      <c r="G11" s="63"/>
      <c r="H11" s="63"/>
      <c r="I11" s="63"/>
      <c r="J11" s="64"/>
    </row>
    <row r="12" spans="1:10" ht="31.2">
      <c r="A12" s="46">
        <v>9</v>
      </c>
      <c r="B12" s="21" t="s">
        <v>115</v>
      </c>
      <c r="C12" s="3"/>
      <c r="E12" s="65"/>
      <c r="F12" s="66"/>
      <c r="G12" s="66"/>
      <c r="H12" s="66"/>
      <c r="I12" s="66"/>
      <c r="J12" s="67"/>
    </row>
    <row r="13" spans="1:10" ht="30.6" customHeight="1" thickBot="1">
      <c r="A13" s="46">
        <v>10</v>
      </c>
      <c r="B13" s="21" t="s">
        <v>116</v>
      </c>
      <c r="C13" s="3"/>
      <c r="E13" s="68"/>
      <c r="F13" s="69"/>
      <c r="G13" s="69"/>
      <c r="H13" s="69"/>
      <c r="I13" s="69"/>
      <c r="J13" s="70"/>
    </row>
    <row r="14" spans="1:10" ht="31.2">
      <c r="A14" s="46">
        <v>11</v>
      </c>
      <c r="B14" s="21" t="s">
        <v>154</v>
      </c>
      <c r="C14" s="3"/>
    </row>
    <row r="15" spans="1:10" ht="31.2">
      <c r="A15" s="46">
        <v>12</v>
      </c>
      <c r="B15" s="21" t="s">
        <v>117</v>
      </c>
      <c r="C15" s="3"/>
    </row>
    <row r="16" spans="1:10" ht="31.2">
      <c r="A16" s="46">
        <v>13</v>
      </c>
      <c r="B16" s="21" t="s">
        <v>118</v>
      </c>
      <c r="C16" s="3"/>
    </row>
    <row r="17" spans="1:3" ht="31.2">
      <c r="A17" s="46">
        <v>14</v>
      </c>
      <c r="B17" s="21" t="s">
        <v>119</v>
      </c>
      <c r="C17" s="3"/>
    </row>
    <row r="18" spans="1:3" ht="31.2">
      <c r="A18" s="46">
        <v>15</v>
      </c>
      <c r="B18" s="45" t="s">
        <v>120</v>
      </c>
      <c r="C18" s="9"/>
    </row>
    <row r="19" spans="1:3">
      <c r="A19" s="46">
        <v>16</v>
      </c>
      <c r="B19" s="45" t="s">
        <v>121</v>
      </c>
      <c r="C19" s="9"/>
    </row>
    <row r="20" spans="1:3" ht="36" customHeight="1" thickBot="1">
      <c r="A20" s="48">
        <v>17</v>
      </c>
      <c r="B20" s="25" t="s">
        <v>122</v>
      </c>
      <c r="C20" s="4"/>
    </row>
    <row r="21" spans="1:3">
      <c r="A21" s="15"/>
      <c r="B21" s="26" t="s">
        <v>108</v>
      </c>
      <c r="C21" s="27">
        <f>SUM(C4:C20)</f>
        <v>0</v>
      </c>
    </row>
    <row r="22" spans="1:3" ht="16.2" thickBot="1">
      <c r="A22" s="15"/>
      <c r="B22" s="26" t="s">
        <v>23</v>
      </c>
      <c r="C22" s="28">
        <f>C21*100/85</f>
        <v>0</v>
      </c>
    </row>
  </sheetData>
  <sheetProtection algorithmName="SHA-512" hashValue="+IZ8c6pk9yUd8Dluz2jCFTSFl8JtUvyBZFBBSbhElyRK3tyak4rn7HopYXb6axUWsFO054UaE6D2gBo02mLZCA==" saltValue="wTdg073MhczMWjeKMKvKQw==" spinCount="100000" sheet="1" objects="1" scenarios="1" selectLockedCells="1"/>
  <mergeCells count="5">
    <mergeCell ref="C2:C3"/>
    <mergeCell ref="F2:J2"/>
    <mergeCell ref="E11:J13"/>
    <mergeCell ref="A1:C1"/>
    <mergeCell ref="A2:B3"/>
  </mergeCells>
  <dataValidations count="1">
    <dataValidation type="list" allowBlank="1" showInputMessage="1" showErrorMessage="1" sqref="C4:C20" xr:uid="{00000000-0002-0000-0500-000000000000}">
      <formula1>$E$3:$E$8</formula1>
    </dataValidation>
  </dataValidations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topLeftCell="A6" zoomScale="90" zoomScaleNormal="90" workbookViewId="0">
      <selection activeCell="C21" sqref="C21"/>
    </sheetView>
  </sheetViews>
  <sheetFormatPr defaultColWidth="10.796875" defaultRowHeight="15.6"/>
  <cols>
    <col min="1" max="1" width="3.796875" style="2" customWidth="1"/>
    <col min="2" max="2" width="113.19921875" style="2" customWidth="1"/>
    <col min="3" max="3" width="12.5" style="2" bestFit="1" customWidth="1"/>
    <col min="4" max="4" width="10.796875" style="2"/>
    <col min="5" max="5" width="12.796875" style="2" bestFit="1" customWidth="1"/>
    <col min="6" max="7" width="32.69921875" style="2" customWidth="1"/>
    <col min="8" max="8" width="21.296875" style="2" customWidth="1"/>
    <col min="9" max="9" width="21.796875" style="2" customWidth="1"/>
    <col min="10" max="10" width="21.5" style="2" customWidth="1"/>
    <col min="11" max="16384" width="10.796875" style="2"/>
  </cols>
  <sheetData>
    <row r="1" spans="1:10" ht="26.4" thickBot="1">
      <c r="A1" s="91" t="s">
        <v>123</v>
      </c>
      <c r="B1" s="92"/>
      <c r="C1" s="73"/>
      <c r="D1" s="1"/>
      <c r="E1" s="1"/>
      <c r="F1" s="1"/>
      <c r="G1" s="1"/>
    </row>
    <row r="2" spans="1:10" ht="21.6" thickBot="1">
      <c r="A2" s="87" t="s">
        <v>5</v>
      </c>
      <c r="B2" s="88"/>
      <c r="C2" s="85" t="s">
        <v>24</v>
      </c>
      <c r="E2" s="29" t="s">
        <v>124</v>
      </c>
      <c r="F2" s="59" t="s">
        <v>25</v>
      </c>
      <c r="G2" s="60"/>
      <c r="H2" s="60"/>
      <c r="I2" s="60"/>
      <c r="J2" s="61"/>
    </row>
    <row r="3" spans="1:10" ht="31.8" thickBot="1">
      <c r="A3" s="89"/>
      <c r="B3" s="90"/>
      <c r="C3" s="86"/>
      <c r="E3" s="30">
        <v>0</v>
      </c>
      <c r="F3" s="31" t="s">
        <v>26</v>
      </c>
      <c r="G3" s="31" t="s">
        <v>32</v>
      </c>
      <c r="H3" s="31" t="s">
        <v>38</v>
      </c>
      <c r="I3" s="32" t="s">
        <v>44</v>
      </c>
      <c r="J3" s="33" t="s">
        <v>50</v>
      </c>
    </row>
    <row r="4" spans="1:10" ht="31.2">
      <c r="A4" s="46">
        <v>1</v>
      </c>
      <c r="B4" s="49" t="s">
        <v>125</v>
      </c>
      <c r="C4" s="8"/>
      <c r="E4" s="34">
        <v>1</v>
      </c>
      <c r="F4" s="32" t="s">
        <v>27</v>
      </c>
      <c r="G4" s="32" t="s">
        <v>33</v>
      </c>
      <c r="H4" s="32" t="s">
        <v>39</v>
      </c>
      <c r="I4" s="32" t="s">
        <v>45</v>
      </c>
      <c r="J4" s="35" t="s">
        <v>51</v>
      </c>
    </row>
    <row r="5" spans="1:10" ht="31.2">
      <c r="A5" s="19">
        <v>2</v>
      </c>
      <c r="B5" s="21" t="s">
        <v>126</v>
      </c>
      <c r="C5" s="3"/>
      <c r="E5" s="34">
        <v>2</v>
      </c>
      <c r="F5" s="32" t="s">
        <v>28</v>
      </c>
      <c r="G5" s="32" t="s">
        <v>34</v>
      </c>
      <c r="H5" s="32" t="s">
        <v>40</v>
      </c>
      <c r="I5" s="36" t="s">
        <v>46</v>
      </c>
      <c r="J5" s="35" t="s">
        <v>52</v>
      </c>
    </row>
    <row r="6" spans="1:10" ht="31.2">
      <c r="A6" s="19">
        <v>3</v>
      </c>
      <c r="B6" s="21" t="s">
        <v>127</v>
      </c>
      <c r="C6" s="3"/>
      <c r="E6" s="34">
        <v>3</v>
      </c>
      <c r="F6" s="37" t="s">
        <v>30</v>
      </c>
      <c r="G6" s="32" t="s">
        <v>35</v>
      </c>
      <c r="H6" s="32" t="s">
        <v>41</v>
      </c>
      <c r="I6" s="32" t="s">
        <v>47</v>
      </c>
      <c r="J6" s="35" t="s">
        <v>53</v>
      </c>
    </row>
    <row r="7" spans="1:10" ht="46.8">
      <c r="A7" s="19">
        <v>4</v>
      </c>
      <c r="B7" s="21" t="s">
        <v>128</v>
      </c>
      <c r="C7" s="3"/>
      <c r="E7" s="34">
        <v>4</v>
      </c>
      <c r="F7" s="32" t="s">
        <v>29</v>
      </c>
      <c r="G7" s="32" t="s">
        <v>36</v>
      </c>
      <c r="H7" s="32" t="s">
        <v>42</v>
      </c>
      <c r="I7" s="32" t="s">
        <v>48</v>
      </c>
      <c r="J7" s="35" t="s">
        <v>54</v>
      </c>
    </row>
    <row r="8" spans="1:10" ht="47.4" thickBot="1">
      <c r="A8" s="19">
        <v>5</v>
      </c>
      <c r="B8" s="21" t="s">
        <v>129</v>
      </c>
      <c r="C8" s="3"/>
      <c r="E8" s="38">
        <v>5</v>
      </c>
      <c r="F8" s="39" t="s">
        <v>31</v>
      </c>
      <c r="G8" s="39" t="s">
        <v>37</v>
      </c>
      <c r="H8" s="39" t="s">
        <v>43</v>
      </c>
      <c r="I8" s="39" t="s">
        <v>49</v>
      </c>
      <c r="J8" s="40" t="s">
        <v>55</v>
      </c>
    </row>
    <row r="9" spans="1:10" ht="16.2" thickBot="1">
      <c r="A9" s="19">
        <v>6</v>
      </c>
      <c r="B9" s="21" t="s">
        <v>130</v>
      </c>
      <c r="C9" s="3"/>
      <c r="E9" s="15"/>
      <c r="F9" s="15"/>
      <c r="G9" s="15"/>
      <c r="H9" s="15"/>
      <c r="I9" s="15"/>
      <c r="J9" s="15"/>
    </row>
    <row r="10" spans="1:10" ht="31.2" customHeight="1">
      <c r="A10" s="19">
        <v>7</v>
      </c>
      <c r="B10" s="21" t="s">
        <v>131</v>
      </c>
      <c r="C10" s="3"/>
      <c r="E10" s="62" t="s">
        <v>56</v>
      </c>
      <c r="F10" s="63"/>
      <c r="G10" s="63"/>
      <c r="H10" s="63"/>
      <c r="I10" s="63"/>
      <c r="J10" s="64"/>
    </row>
    <row r="11" spans="1:10" ht="34.950000000000003" customHeight="1">
      <c r="A11" s="19">
        <v>8</v>
      </c>
      <c r="B11" s="21" t="s">
        <v>155</v>
      </c>
      <c r="C11" s="3"/>
      <c r="E11" s="65"/>
      <c r="F11" s="66"/>
      <c r="G11" s="66"/>
      <c r="H11" s="66"/>
      <c r="I11" s="66"/>
      <c r="J11" s="67"/>
    </row>
    <row r="12" spans="1:10" ht="47.4" thickBot="1">
      <c r="A12" s="19">
        <v>9</v>
      </c>
      <c r="B12" s="21" t="s">
        <v>132</v>
      </c>
      <c r="C12" s="3"/>
      <c r="E12" s="68"/>
      <c r="F12" s="69"/>
      <c r="G12" s="69"/>
      <c r="H12" s="69"/>
      <c r="I12" s="69"/>
      <c r="J12" s="70"/>
    </row>
    <row r="13" spans="1:10" ht="31.2">
      <c r="A13" s="19">
        <v>10</v>
      </c>
      <c r="B13" s="21" t="s">
        <v>133</v>
      </c>
      <c r="C13" s="3"/>
    </row>
    <row r="14" spans="1:10" ht="31.2">
      <c r="A14" s="19">
        <v>11</v>
      </c>
      <c r="B14" s="21" t="s">
        <v>134</v>
      </c>
      <c r="C14" s="3"/>
    </row>
    <row r="15" spans="1:10">
      <c r="A15" s="19">
        <v>12</v>
      </c>
      <c r="B15" s="21" t="s">
        <v>135</v>
      </c>
      <c r="C15" s="3"/>
    </row>
    <row r="16" spans="1:10" ht="31.2">
      <c r="A16" s="19">
        <v>13</v>
      </c>
      <c r="B16" s="21" t="s">
        <v>136</v>
      </c>
      <c r="C16" s="3"/>
    </row>
    <row r="17" spans="1:3" ht="46.8">
      <c r="A17" s="19">
        <v>14</v>
      </c>
      <c r="B17" s="21" t="s">
        <v>137</v>
      </c>
      <c r="C17" s="3"/>
    </row>
    <row r="18" spans="1:3" ht="16.2" thickBot="1">
      <c r="A18" s="24">
        <v>15</v>
      </c>
      <c r="B18" s="25" t="s">
        <v>138</v>
      </c>
      <c r="C18" s="4"/>
    </row>
    <row r="19" spans="1:3">
      <c r="B19" s="26" t="s">
        <v>59</v>
      </c>
      <c r="C19" s="27">
        <f>SUM(C4:C18)</f>
        <v>0</v>
      </c>
    </row>
    <row r="20" spans="1:3" ht="16.2" thickBot="1">
      <c r="B20" s="26" t="s">
        <v>23</v>
      </c>
      <c r="C20" s="28">
        <f>C19*100/75</f>
        <v>0</v>
      </c>
    </row>
  </sheetData>
  <sheetProtection algorithmName="SHA-512" hashValue="iqLT5VApzF/4fLzMW7xAD5BhyWht7mZ591yq8GXy44p3u6zayaNKSH1CK1BnE67QKkT+QQ0OIND9FZ9CIan8yQ==" saltValue="7kkl3aUqZbT7UX5wbmH0Pw==" spinCount="100000" sheet="1" objects="1" scenarios="1" selectLockedCells="1"/>
  <mergeCells count="5">
    <mergeCell ref="C2:C3"/>
    <mergeCell ref="F2:J2"/>
    <mergeCell ref="E10:J12"/>
    <mergeCell ref="A1:C1"/>
    <mergeCell ref="A2:B3"/>
  </mergeCells>
  <dataValidations count="1">
    <dataValidation type="list" allowBlank="1" showInputMessage="1" showErrorMessage="1" sqref="C4:C18" xr:uid="{00000000-0002-0000-0600-000000000000}">
      <formula1>$E$3:$E$8</formula1>
    </dataValidation>
  </dataValidations>
  <pageMargins left="0.7" right="0.7" top="0.75" bottom="0.75" header="0.3" footer="0.3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1:C42"/>
  <sheetViews>
    <sheetView tabSelected="1" zoomScale="80" zoomScaleNormal="80" workbookViewId="0">
      <selection sqref="A1:XFD1048576"/>
    </sheetView>
  </sheetViews>
  <sheetFormatPr defaultColWidth="11.19921875" defaultRowHeight="15.6"/>
  <cols>
    <col min="1" max="1" width="10.296875" style="15" customWidth="1"/>
    <col min="2" max="2" width="35" style="15" customWidth="1"/>
    <col min="3" max="3" width="28.69921875" style="15" customWidth="1"/>
    <col min="4" max="16384" width="11.19921875" style="15"/>
  </cols>
  <sheetData>
    <row r="31" spans="2:3" ht="16.2" thickBot="1"/>
    <row r="32" spans="2:3" ht="16.2" thickBot="1">
      <c r="B32" s="16" t="s">
        <v>0</v>
      </c>
      <c r="C32" s="50">
        <f>'Información de los participante'!B3</f>
        <v>0</v>
      </c>
    </row>
    <row r="33" spans="2:3">
      <c r="B33" s="17" t="s">
        <v>1</v>
      </c>
      <c r="C33" s="50">
        <f>'Información de los participante'!B4</f>
        <v>0</v>
      </c>
    </row>
    <row r="34" spans="2:3">
      <c r="B34" s="17" t="s">
        <v>2</v>
      </c>
      <c r="C34" s="51">
        <f>'Información de los participante'!B5</f>
        <v>0</v>
      </c>
    </row>
    <row r="35" spans="2:3" ht="16.2" thickBot="1">
      <c r="B35" s="18" t="s">
        <v>3</v>
      </c>
      <c r="C35" s="51">
        <f>'Información de los participante'!B6</f>
        <v>0</v>
      </c>
    </row>
    <row r="36" spans="2:3" ht="21">
      <c r="B36" s="52" t="s">
        <v>139</v>
      </c>
      <c r="C36" s="53" t="s">
        <v>58</v>
      </c>
    </row>
    <row r="37" spans="2:3">
      <c r="B37" s="19" t="s">
        <v>4</v>
      </c>
      <c r="C37" s="54">
        <f>'Marco institucional y jurídico'!C26</f>
        <v>0</v>
      </c>
    </row>
    <row r="38" spans="2:3">
      <c r="B38" s="19" t="s">
        <v>57</v>
      </c>
      <c r="C38" s="54">
        <f>'Oferta de suelo urbano'!C20</f>
        <v>0</v>
      </c>
    </row>
    <row r="39" spans="2:3">
      <c r="B39" s="19" t="s">
        <v>74</v>
      </c>
      <c r="C39" s="54">
        <f>Infraestructura!C21</f>
        <v>0</v>
      </c>
    </row>
    <row r="40" spans="2:3">
      <c r="B40" s="19" t="s">
        <v>140</v>
      </c>
      <c r="C40" s="54">
        <f>'Materiales de construcción'!C21</f>
        <v>0</v>
      </c>
    </row>
    <row r="41" spans="2:3">
      <c r="B41" s="19" t="s">
        <v>141</v>
      </c>
      <c r="C41" s="54">
        <f>'Financiación de la Vivienda'!C22</f>
        <v>0</v>
      </c>
    </row>
    <row r="42" spans="2:3" ht="16.2" thickBot="1">
      <c r="B42" s="24" t="s">
        <v>123</v>
      </c>
      <c r="C42" s="55">
        <f>'Provisión de mano de obra'!C20</f>
        <v>0</v>
      </c>
    </row>
  </sheetData>
  <sheetProtection algorithmName="SHA-512" hashValue="KtHPCb/HG03V1YiRFnB64/EVkSCgjv+ylPEW4R/XxOeISyPkz7hdUt2SVaRPCg08ai5fUvIf4pUUyFxTT24riQ==" saltValue="FnqBxjp0WPGvXvpw+nG4QA==" spinCount="100000" sheet="1" objects="1" scenarios="1" selectLockedCells="1"/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39044D6-EFCB-4901-8060-B3DE29BB6E02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604C47B-2AA6-45D3-90F2-518857F7FE0C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Información de los participante</vt:lpstr>
      <vt:lpstr>Marco institucional y jurídico</vt:lpstr>
      <vt:lpstr>Oferta de suelo urbano</vt:lpstr>
      <vt:lpstr>Infraestructura</vt:lpstr>
      <vt:lpstr>Materiales de construcción</vt:lpstr>
      <vt:lpstr>Financiación de la Vivienda</vt:lpstr>
      <vt:lpstr>Provisión de mano de obra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Beatriz Mendoza (Affiliate)</cp:lastModifiedBy>
  <cp:lastPrinted>2019-02-19T11:46:04Z</cp:lastPrinted>
  <dcterms:created xsi:type="dcterms:W3CDTF">2017-12-12T08:49:33Z</dcterms:created>
  <dcterms:modified xsi:type="dcterms:W3CDTF">2019-09-24T06:51:48Z</dcterms:modified>
</cp:coreProperties>
</file>